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<sst xmlns="http://schemas.openxmlformats.org/spreadsheetml/2006/main" count="40" uniqueCount="32">
  <si>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</si>
  <si>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</si>
  <si>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</si>
  <si>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</si>
  <si>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</si>
  <si>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</si>
  <si>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</si>
  <si>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</si>
  <si>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</si>
  <si>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</si>
  <si>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</si>
  <si>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</si>
  <si>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</si>
  <si>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</si>
  <si>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</si>
  <si>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</si>
  <si>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</si>
  <si>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</si>
  <si>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Total</t>
  </si>
  <si>
    <t>Tipo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</si>
  <si>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</si>
  <si>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</si>
  <si>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</si>
  <si>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</si>
  <si>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UNIDAD ADMINISTRATIVA FINANCIERA CCPDGAP-CPM</t>
  </si>
  <si>
    <t>DANIELA CUZCO</t>
  </si>
  <si>
    <t>ccapidmpm@gmail.com</t>
  </si>
  <si>
    <t>0995196956/0982680618</t>
  </si>
  <si>
    <t>Cédula presupuestaria Ejercicio Fiscal 2022</t>
  </si>
  <si>
    <t>DETALLE DE COMPRAS PUBLICAS JUNIO 2023</t>
  </si>
  <si>
    <t>Bienes y servicios de consumo</t>
  </si>
  <si>
    <t>CEDULA PRESUPUESTARIA JUNIO 2023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</si>
</sst>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300A]dddd\,\ d\ &quot;de&quot;\ mmmm\ &quot;de&quot;\ yyyy"/>
    <numFmt numFmtId="183" formatCode="dd/mm/yyyy;@"/>
  </numFmts>
  <fonts count="51">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b/>
      <sz val="10"/>
      <color indexed="8"/>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b/>
      <sz val="12"/>
      <color theme="0"/>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8">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7" fillId="33" borderId="0" xfId="0" applyFont="1" applyFill="1" applyAlignment="1">
      <alignment/>
    </xf>
    <xf numFmtId="0" fontId="47"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2" fillId="33" borderId="0" xfId="0" applyFont="1" applyFill="1" applyAlignment="1">
      <alignment/>
    </xf>
    <xf numFmtId="0" fontId="48" fillId="0" borderId="0" xfId="0" applyFont="1" applyFill="1" applyBorder="1" applyAlignment="1">
      <alignment horizontal="center" vertical="center" wrapText="1"/>
    </xf>
    <xf numFmtId="183" fontId="23" fillId="33" borderId="0" xfId="0" applyNumberFormat="1" applyFont="1" applyFill="1" applyBorder="1" applyAlignment="1">
      <alignment vertical="center"/>
    </xf>
    <xf numFmtId="0" fontId="23" fillId="33" borderId="0" xfId="0" applyFont="1" applyFill="1" applyBorder="1" applyAlignment="1">
      <alignment vertical="center"/>
    </xf>
    <xf numFmtId="0" fontId="37" fillId="0" borderId="0" xfId="46" applyBorder="1" applyAlignment="1" applyProtection="1">
      <alignment vertical="center" wrapText="1"/>
      <protection/>
    </xf>
    <xf numFmtId="183" fontId="23" fillId="33" borderId="14" xfId="0" applyNumberFormat="1" applyFont="1" applyFill="1" applyBorder="1" applyAlignment="1">
      <alignment vertical="center"/>
    </xf>
    <xf numFmtId="0" fontId="23" fillId="33" borderId="14" xfId="0" applyFont="1" applyFill="1" applyBorder="1" applyAlignment="1">
      <alignment vertical="center"/>
    </xf>
    <xf numFmtId="0" fontId="37" fillId="0" borderId="14" xfId="46" applyBorder="1" applyAlignment="1" applyProtection="1">
      <alignment vertical="center" wrapText="1"/>
      <protection/>
    </xf>
    <xf numFmtId="0" fontId="37" fillId="0" borderId="10" xfId="46" applyFill="1" applyBorder="1" applyAlignment="1" applyProtection="1">
      <alignment horizontal="center" vertical="center" wrapText="1"/>
      <protection/>
    </xf>
    <xf numFmtId="0" fontId="49" fillId="35" borderId="11"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23" fillId="33" borderId="11" xfId="0" applyFont="1" applyFill="1" applyBorder="1" applyAlignment="1">
      <alignment horizontal="center" vertical="center"/>
    </xf>
    <xf numFmtId="0" fontId="23" fillId="33" borderId="12" xfId="0" applyFont="1" applyFill="1" applyBorder="1" applyAlignment="1">
      <alignment horizontal="center" vertical="center"/>
    </xf>
    <xf numFmtId="0" fontId="50" fillId="33" borderId="11"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37" fillId="0" borderId="19" xfId="46" applyFill="1" applyBorder="1" applyAlignment="1" applyProtection="1">
      <alignment horizontal="center" vertical="center" wrapText="1"/>
      <protection/>
    </xf>
    <xf numFmtId="0" fontId="37" fillId="0" borderId="20" xfId="46" applyFill="1" applyBorder="1" applyAlignment="1" applyProtection="1">
      <alignment horizontal="center" vertical="center" wrapText="1"/>
      <protection/>
    </xf>
    <xf numFmtId="0" fontId="37" fillId="0" borderId="21" xfId="46" applyFill="1" applyBorder="1" applyAlignment="1" applyProtection="1">
      <alignment horizontal="center" vertical="center" wrapText="1"/>
      <protection/>
    </xf>
    <xf numFmtId="0" fontId="46" fillId="33" borderId="0" xfId="0" applyFont="1" applyFill="1" applyAlignment="1">
      <alignment horizontal="justify" vertical="center" wrapText="1"/>
    </xf>
    <xf numFmtId="0" fontId="37" fillId="0" borderId="11" xfId="46" applyBorder="1" applyAlignment="1" applyProtection="1">
      <alignment horizontal="center" vertical="center" wrapText="1"/>
      <protection/>
    </xf>
    <xf numFmtId="0" fontId="37" fillId="0" borderId="12" xfId="46" applyBorder="1" applyAlignment="1" applyProtection="1">
      <alignment horizontal="center" vertical="center" wrapText="1"/>
      <protection/>
    </xf>
    <xf numFmtId="183" fontId="23" fillId="33" borderId="11" xfId="0" applyNumberFormat="1" applyFont="1" applyFill="1" applyBorder="1" applyAlignment="1">
      <alignment horizontal="center" vertical="center"/>
    </xf>
    <xf numFmtId="183" fontId="23" fillId="33" borderId="1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capidmpm@gmail.com" TargetMode="External" /><Relationship Id="rId2" Type="http://schemas.openxmlformats.org/officeDocument/2006/relationships/hyperlink" Target="..\CEDULAS%20PRESUPUESTARIAS%20GASTOS%202023\1.2%20CEDULA%20PRESUPUESTARIA%20EJERCICIO%20FISCAL%202022.pdf" TargetMode="External" /><Relationship Id="rId3" Type="http://schemas.openxmlformats.org/officeDocument/2006/relationships/hyperlink" Target="..\CEDULAS%20PRESUPUESTARIAS%20GASTOS%202023\6.%20CEDULAS%20PRESUPUESTARIAS%20JUNIO%20GASTOS%202023.pdf" TargetMode="External" /><Relationship Id="rId4" Type="http://schemas.openxmlformats.org/officeDocument/2006/relationships/hyperlink" Target="..\DETALLE%20COMPRAS%20MENSUALES\6.%20DETALLE%20COMPRAS%20JUNIO%202023%20.pdf" TargetMode="Externa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0">
      <selection activeCell="C6" sqref="C6"/>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22" t="s">
        <v>6</v>
      </c>
      <c r="B1" s="23"/>
      <c r="C1" s="23"/>
      <c r="D1" s="23"/>
      <c r="E1" s="23"/>
      <c r="F1" s="2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2" t="s">
        <v>20</v>
      </c>
      <c r="B2" s="23"/>
      <c r="C2" s="23"/>
      <c r="D2" s="23"/>
      <c r="E2" s="23"/>
      <c r="F2" s="2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2" t="s">
        <v>7</v>
      </c>
      <c r="B3" s="33"/>
      <c r="C3" s="33"/>
      <c r="D3" s="33"/>
      <c r="E3" s="33"/>
      <c r="F3" s="3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19</v>
      </c>
      <c r="B4" s="4" t="s">
        <v>8</v>
      </c>
      <c r="C4" s="5" t="s">
        <v>9</v>
      </c>
      <c r="D4" s="5" t="s">
        <v>10</v>
      </c>
      <c r="E4" s="4" t="s">
        <v>14</v>
      </c>
      <c r="F4" s="4" t="s">
        <v>22</v>
      </c>
      <c r="G4" s="6"/>
      <c r="H4" s="39"/>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98000</v>
      </c>
      <c r="C5" s="8">
        <f>74739.95-C6</f>
        <v>74639.67</v>
      </c>
      <c r="D5" s="3" t="s">
        <v>15</v>
      </c>
      <c r="E5" s="12">
        <f>C5/B5</f>
        <v>0.7616292857142857</v>
      </c>
      <c r="F5" s="40" t="s">
        <v>31</v>
      </c>
      <c r="G5" s="1"/>
      <c r="H5" s="39"/>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30</v>
      </c>
      <c r="B6" s="2">
        <v>7000</v>
      </c>
      <c r="C6" s="2">
        <v>100.28</v>
      </c>
      <c r="D6" s="3"/>
      <c r="E6" s="12"/>
      <c r="F6" s="41"/>
      <c r="G6" s="1"/>
      <c r="H6" s="39"/>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18</v>
      </c>
      <c r="B7" s="10">
        <f>SUM(B5:B6)</f>
        <v>105000</v>
      </c>
      <c r="C7" s="11">
        <f>SUM(C5:C6)</f>
        <v>74739.95</v>
      </c>
      <c r="D7" s="30">
        <f>C7/B7</f>
        <v>0.7118090476190476</v>
      </c>
      <c r="E7" s="31"/>
      <c r="F7" s="42"/>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32" t="s">
        <v>16</v>
      </c>
      <c r="B8" s="33"/>
      <c r="C8" s="33"/>
      <c r="D8" s="33"/>
      <c r="E8" s="33"/>
      <c r="F8" s="34"/>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19</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88779.15</v>
      </c>
      <c r="C10" s="8">
        <v>85369.7</v>
      </c>
      <c r="D10" s="3" t="s">
        <v>15</v>
      </c>
      <c r="E10" s="12">
        <f>C10/B10</f>
        <v>0.9615962757021216</v>
      </c>
      <c r="F10" s="40" t="s">
        <v>28</v>
      </c>
      <c r="G10" s="6"/>
      <c r="H10" s="39"/>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c r="B11" s="2"/>
      <c r="C11" s="2"/>
      <c r="D11" s="3"/>
      <c r="E11" s="12"/>
      <c r="F11" s="41"/>
      <c r="G11" s="6"/>
      <c r="H11" s="39"/>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18</v>
      </c>
      <c r="B12" s="10">
        <f>SUM(B10:B11)</f>
        <v>88779.15</v>
      </c>
      <c r="C12" s="11">
        <f>SUM(C10:C11)</f>
        <v>85369.7</v>
      </c>
      <c r="D12" s="30">
        <f>C12/B12</f>
        <v>0.9615962757021216</v>
      </c>
      <c r="E12" s="31"/>
      <c r="F12" s="42"/>
      <c r="G12" s="6"/>
      <c r="H12" s="39"/>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5" t="s">
        <v>12</v>
      </c>
      <c r="B13" s="36"/>
      <c r="C13" s="36"/>
      <c r="D13" s="36"/>
      <c r="E13" s="36"/>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7"/>
      <c r="B14" s="38"/>
      <c r="C14" s="38"/>
      <c r="D14" s="38"/>
      <c r="E14" s="38"/>
      <c r="F14" s="21" t="s">
        <v>29</v>
      </c>
      <c r="G14" s="6"/>
      <c r="H14" s="14"/>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7" t="s">
        <v>0</v>
      </c>
      <c r="B15" s="28"/>
      <c r="C15" s="28"/>
      <c r="D15" s="28"/>
      <c r="E15" s="46">
        <v>45199</v>
      </c>
      <c r="F15" s="47"/>
      <c r="G15" s="18"/>
      <c r="H15" s="15"/>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7" t="s">
        <v>4</v>
      </c>
      <c r="B16" s="28"/>
      <c r="C16" s="28"/>
      <c r="D16" s="29"/>
      <c r="E16" s="25" t="s">
        <v>21</v>
      </c>
      <c r="F16" s="26"/>
      <c r="G16" s="19"/>
      <c r="H16" s="1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7" t="s">
        <v>5</v>
      </c>
      <c r="B17" s="28"/>
      <c r="C17" s="28"/>
      <c r="D17" s="28"/>
      <c r="E17" s="25" t="s">
        <v>24</v>
      </c>
      <c r="F17" s="26"/>
      <c r="G17" s="19"/>
      <c r="H17" s="1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7" t="s">
        <v>3</v>
      </c>
      <c r="B18" s="28"/>
      <c r="C18" s="28"/>
      <c r="D18" s="28"/>
      <c r="E18" s="25" t="s">
        <v>25</v>
      </c>
      <c r="F18" s="26"/>
      <c r="G18" s="19"/>
      <c r="H18" s="16"/>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7" t="s">
        <v>1</v>
      </c>
      <c r="B19" s="28"/>
      <c r="C19" s="28"/>
      <c r="D19" s="28"/>
      <c r="E19" s="44" t="s">
        <v>26</v>
      </c>
      <c r="F19" s="45"/>
      <c r="G19" s="20"/>
      <c r="H19" s="17"/>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7" t="s">
        <v>2</v>
      </c>
      <c r="B20" s="28"/>
      <c r="C20" s="28"/>
      <c r="D20" s="28"/>
      <c r="E20" s="25" t="s">
        <v>27</v>
      </c>
      <c r="F20" s="26"/>
      <c r="G20" s="19"/>
      <c r="H20" s="16"/>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43" t="s">
        <v>23</v>
      </c>
      <c r="B22" s="43"/>
      <c r="C22" s="43"/>
      <c r="D22" s="43"/>
      <c r="E22" s="43"/>
      <c r="F22" s="43"/>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4">
    <mergeCell ref="A22:F22"/>
    <mergeCell ref="F5:F7"/>
    <mergeCell ref="E19:F19"/>
    <mergeCell ref="E15:F15"/>
    <mergeCell ref="A20:D20"/>
    <mergeCell ref="A17:D17"/>
    <mergeCell ref="E18:F18"/>
    <mergeCell ref="A18:D18"/>
    <mergeCell ref="E20:F20"/>
    <mergeCell ref="A19:D19"/>
    <mergeCell ref="E17:F17"/>
    <mergeCell ref="H4:H6"/>
    <mergeCell ref="H10:H12"/>
    <mergeCell ref="D12:E12"/>
    <mergeCell ref="A15:D15"/>
    <mergeCell ref="F10:F12"/>
    <mergeCell ref="A1:F1"/>
    <mergeCell ref="A2:F2"/>
    <mergeCell ref="E16:F16"/>
    <mergeCell ref="A16:D16"/>
    <mergeCell ref="D7:E7"/>
    <mergeCell ref="A3:F3"/>
    <mergeCell ref="A13:E14"/>
    <mergeCell ref="A8:F8"/>
  </mergeCells>
  <hyperlinks>
    <hyperlink ref="E19" r:id="rId1" display="ccapidmpm@gmail.com"/>
    <hyperlink ref="F10:F12" r:id="rId2" display="Cédula presupuestaria Ejercicio Fiscal 2022"/>
    <hyperlink ref="F5:F7" r:id="rId3" display="CEDULA PRESUPUESTARIA JUNIO 2023"/>
    <hyperlink ref="F14" r:id="rId4" display="DETALLE DE COMPRAS PUBLICAS JUNIO 2023"/>
  </hyperlinks>
  <printOptions horizontalCentered="1" verticalCentered="1"/>
  <pageMargins left="0" right="0" top="0" bottom="0" header="0" footer="0"/>
  <pageSetup horizontalDpi="600" verticalDpi="600" orientation="landscape" paperSize="9" scale="50" r:id="rId6"/>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Usuario</cp:lastModifiedBy>
  <cp:lastPrinted>2022-10-25T18:41:03Z</cp:lastPrinted>
  <dcterms:created xsi:type="dcterms:W3CDTF">2011-04-20T17:22:00Z</dcterms:created>
  <dcterms:modified xsi:type="dcterms:W3CDTF">2023-10-06T19:04:47Z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